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_xlnm.Print_Area" localSheetId="0">'Отчет'!$A$1:$G$56</definedName>
  </definedNames>
  <calcPr fullCalcOnLoad="1"/>
</workbook>
</file>

<file path=xl/sharedStrings.xml><?xml version="1.0" encoding="utf-8"?>
<sst xmlns="http://schemas.openxmlformats.org/spreadsheetml/2006/main" count="74" uniqueCount="71">
  <si>
    <t>Статьи расходов</t>
  </si>
  <si>
    <t>Сотовая связь</t>
  </si>
  <si>
    <t>Аренда офиса</t>
  </si>
  <si>
    <t>ИТОГО:</t>
  </si>
  <si>
    <t>Подогрев воды для ГВС:</t>
  </si>
  <si>
    <t>Отопление (в сезон):</t>
  </si>
  <si>
    <t>1. Текущая деятельность всего:</t>
  </si>
  <si>
    <t>по факту</t>
  </si>
  <si>
    <t>Охрана территории</t>
  </si>
  <si>
    <t>3. Резервный фонд</t>
  </si>
  <si>
    <t>Административно-управленческие расходы</t>
  </si>
  <si>
    <t>Паспортный стол (ЗП и отчисления в ПФ Паспортиста)</t>
  </si>
  <si>
    <t>Интернет</t>
  </si>
  <si>
    <t>Канцелярские расходы</t>
  </si>
  <si>
    <t>Расходы на мебель и оргтехнику</t>
  </si>
  <si>
    <t>Информационные услуги "Гарант"</t>
  </si>
  <si>
    <t>Сайт</t>
  </si>
  <si>
    <t>Техническое обслуживание, содержание и ремонт общего имущества</t>
  </si>
  <si>
    <t>Текущий ремонт общего имущества</t>
  </si>
  <si>
    <t>Техническое обслуживание инженерных сетей (ЗАО ЖЭУ "Матвеевское")</t>
  </si>
  <si>
    <t>Уборка мест общего пользования, в т.ч.:</t>
  </si>
  <si>
    <t>1. Оплата труда (Заработная плата и взносы: Дворники/разнорабочие (6 чел.))</t>
  </si>
  <si>
    <t>2. Спецодежда, инвентарь, материалы</t>
  </si>
  <si>
    <t>Обеспечение мер пожарной безопасности</t>
  </si>
  <si>
    <t>Вывоз твердых бытовых отходов</t>
  </si>
  <si>
    <t>Прочие расходы</t>
  </si>
  <si>
    <t>Услуги банка</t>
  </si>
  <si>
    <t>Другие расходы (содержание офиса ТСЖ, нотариальные услуги, почтовые расходы и т.п.)</t>
  </si>
  <si>
    <t>2. Устранение строительных дефектов, благоустройство</t>
  </si>
  <si>
    <t>4.1.</t>
  </si>
  <si>
    <t>4.2.</t>
  </si>
  <si>
    <t>4.3.</t>
  </si>
  <si>
    <t>4.4.</t>
  </si>
  <si>
    <t>квартир/цоколей с потерями</t>
  </si>
  <si>
    <t>МОП (зданий и инженерных систем)</t>
  </si>
  <si>
    <t>5. Дополнительные услуги:</t>
  </si>
  <si>
    <t>ХВС, ХВС для ГВС, водоотведение (ХВС и ГВС) всего:</t>
  </si>
  <si>
    <t>Электроэнергия:</t>
  </si>
  <si>
    <t>Оплата труда (Заработная плата и взносы в фонды: Управляющий, Гл.инж., Гл.бух., Администратор/юрист)</t>
  </si>
  <si>
    <t>Благоустройство территории (скамейки, камни, краска и т.п.)</t>
  </si>
  <si>
    <t>Ремонт офиса для ТСЖ</t>
  </si>
  <si>
    <t>Устройство освещения домов (фотореле)</t>
  </si>
  <si>
    <t>Замена труб в цоколях домов</t>
  </si>
  <si>
    <t>Озеленение территории (растения, работы)</t>
  </si>
  <si>
    <t>4. Коммунальные платежи (справочно) всего:</t>
  </si>
  <si>
    <t>Примечания</t>
  </si>
  <si>
    <t xml:space="preserve">Налоги, сборы, платежи и другие отчисления, установленные законодательством РФ </t>
  </si>
  <si>
    <t>Аудит</t>
  </si>
  <si>
    <t>Юридические услуги</t>
  </si>
  <si>
    <t>Возмещение по иску ИП Колобов В.Г.</t>
  </si>
  <si>
    <t>Экономия за счет покупки б/у мебели</t>
  </si>
  <si>
    <t>Экономия за счет договоренности о возмещении "Матвеевским" части расходов ТСЖ по иску Колобова В.Г.</t>
  </si>
  <si>
    <t>Покупка 1/2 доли помещений в стр. 14</t>
  </si>
  <si>
    <t xml:space="preserve">Аренда с 1 мая по 31 октября 2011 года (с 1.11.2011 г. используется отремонтированный цоколь) </t>
  </si>
  <si>
    <t>В расход по "Текущей деятельности" не суммируется</t>
  </si>
  <si>
    <t>В т.ч. 1/2 доли 300000 руб., госпошлина 90 000 руб.</t>
  </si>
  <si>
    <t>м2</t>
  </si>
  <si>
    <t>БТИ для суда</t>
  </si>
  <si>
    <t>Почерковедческая экспертиза для суда</t>
  </si>
  <si>
    <t>В т.ч. госпошлины 8037 руб., земельный налог за 2011 г. 225298 руб., единый налог при УСН за 2011 г. 108201 руб.</t>
  </si>
  <si>
    <t xml:space="preserve">В т.ч. обслуживание 1С:бухгалтерии 23212 руб., нотариальные услуги и почтовые расходы  17117 руб.  </t>
  </si>
  <si>
    <t>Экономия за счет снижения размера взносов в Пенсионный фонд РФ</t>
  </si>
  <si>
    <t>В т.ч. растения, материалы, грунт 585106 руб., работы 248273 руб.</t>
  </si>
  <si>
    <t xml:space="preserve">Площадь ЖК на 30.04.2012 г. : </t>
  </si>
  <si>
    <t>Начисление по фин.плану с 01.05.11 по 30.04.12 г.(руб.)</t>
  </si>
  <si>
    <t>Расходование ден.средств с 01.05.11 по 30.04.12 г.(руб.)</t>
  </si>
  <si>
    <t>Экономия "+" / Перерасход "-" (руб.)</t>
  </si>
  <si>
    <t>Отчет о выполнении сметы доходов и расходов ТСЖ "12 месяцев" за период с 01.05.2011 по 30.04.2012гг.</t>
  </si>
  <si>
    <t xml:space="preserve">ПРИЛОЖЕНИЕ №2 </t>
  </si>
  <si>
    <t xml:space="preserve"> к протоколу Общего собрания №15</t>
  </si>
  <si>
    <t>членов ТСЖ "12 месяцев" от 27.05.2012г.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</si>
</sst>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F2" sqref="F2:G2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50.140625" style="0" customWidth="1"/>
    <col min="4" max="6" width="12.421875" style="0" customWidth="1"/>
    <col min="7" max="7" width="43.8515625" style="0" customWidth="1"/>
  </cols>
  <sheetData>
    <row r="1" spans="1:7" s="31" customFormat="1" ht="20.25" customHeight="1">
      <c r="A1" s="30"/>
      <c r="B1" s="30"/>
      <c r="C1" s="30"/>
      <c r="D1" s="30"/>
      <c r="E1" s="30"/>
      <c r="F1" s="32" t="s">
        <v>68</v>
      </c>
      <c r="G1" s="32"/>
    </row>
    <row r="2" spans="1:7" s="31" customFormat="1" ht="20.25" customHeight="1">
      <c r="A2" s="30"/>
      <c r="B2" s="30"/>
      <c r="C2" s="30"/>
      <c r="D2" s="30"/>
      <c r="E2" s="30"/>
      <c r="F2" s="32" t="s">
        <v>69</v>
      </c>
      <c r="G2" s="32"/>
    </row>
    <row r="3" spans="1:7" s="31" customFormat="1" ht="20.25" customHeight="1">
      <c r="A3" s="30"/>
      <c r="B3" s="30"/>
      <c r="C3" s="30"/>
      <c r="D3" s="30"/>
      <c r="E3" s="30"/>
      <c r="F3" s="32" t="s">
        <v>70</v>
      </c>
      <c r="G3" s="32"/>
    </row>
    <row r="4" spans="1:7" s="28" customFormat="1" ht="15" customHeight="1">
      <c r="A4" s="29"/>
      <c r="B4" s="29"/>
      <c r="C4" s="29"/>
      <c r="D4" s="29"/>
      <c r="E4" s="29"/>
      <c r="F4" s="29"/>
      <c r="G4" s="29"/>
    </row>
    <row r="5" spans="1:7" s="8" customFormat="1" ht="27" customHeight="1">
      <c r="A5" s="51" t="s">
        <v>67</v>
      </c>
      <c r="B5" s="51"/>
      <c r="C5" s="51"/>
      <c r="D5" s="51"/>
      <c r="E5" s="51"/>
      <c r="F5" s="51"/>
      <c r="G5" s="51"/>
    </row>
    <row r="6" spans="1:7" s="8" customFormat="1" ht="27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39" t="s">
        <v>0</v>
      </c>
      <c r="B7" s="40"/>
      <c r="C7" s="41"/>
      <c r="D7" s="49" t="s">
        <v>64</v>
      </c>
      <c r="E7" s="52" t="s">
        <v>65</v>
      </c>
      <c r="F7" s="47" t="s">
        <v>66</v>
      </c>
      <c r="G7" s="58" t="s">
        <v>45</v>
      </c>
    </row>
    <row r="8" spans="1:7" ht="65.25" customHeight="1">
      <c r="A8" s="42"/>
      <c r="B8" s="43"/>
      <c r="C8" s="44"/>
      <c r="D8" s="50"/>
      <c r="E8" s="50"/>
      <c r="F8" s="48"/>
      <c r="G8" s="59"/>
    </row>
    <row r="9" spans="1:8" ht="12.75" customHeight="1">
      <c r="A9" s="45" t="s">
        <v>6</v>
      </c>
      <c r="B9" s="45"/>
      <c r="C9" s="45"/>
      <c r="D9" s="3">
        <f>SUM(D11:D19)+SUM(D21:D26)+SUM(D29:D32)</f>
        <v>13494588</v>
      </c>
      <c r="E9" s="3">
        <f>SUM(E11:E19)+SUM(E21:E26)+SUM(E29:E32)</f>
        <v>12400277</v>
      </c>
      <c r="F9" s="3">
        <f>SUM(F11:F19)+SUM(F21:F26)+SUM(F29:F32)</f>
        <v>1094311</v>
      </c>
      <c r="G9" s="12"/>
      <c r="H9" s="1"/>
    </row>
    <row r="10" spans="1:8" ht="23.25" customHeight="1">
      <c r="A10" s="13"/>
      <c r="B10" s="37" t="s">
        <v>10</v>
      </c>
      <c r="C10" s="38"/>
      <c r="D10" s="9"/>
      <c r="E10" s="9"/>
      <c r="F10" s="9"/>
      <c r="G10" s="18"/>
      <c r="H10" s="1"/>
    </row>
    <row r="11" spans="1:8" ht="42" customHeight="1">
      <c r="A11" s="14"/>
      <c r="B11" s="35" t="s">
        <v>38</v>
      </c>
      <c r="C11" s="36"/>
      <c r="D11" s="5">
        <v>3925356</v>
      </c>
      <c r="E11" s="4">
        <v>3403546</v>
      </c>
      <c r="F11" s="5">
        <f>D11-E11</f>
        <v>521810</v>
      </c>
      <c r="G11" s="18" t="s">
        <v>61</v>
      </c>
      <c r="H11" s="1"/>
    </row>
    <row r="12" spans="1:8" ht="15" customHeight="1">
      <c r="A12" s="14"/>
      <c r="B12" s="46" t="s">
        <v>11</v>
      </c>
      <c r="C12" s="46"/>
      <c r="D12" s="5">
        <v>48312</v>
      </c>
      <c r="E12" s="4">
        <v>44712</v>
      </c>
      <c r="F12" s="5">
        <f aca="true" t="shared" si="0" ref="F12:F19">D12-E12</f>
        <v>3600</v>
      </c>
      <c r="G12" s="14"/>
      <c r="H12" s="1"/>
    </row>
    <row r="13" spans="1:8" ht="45" customHeight="1">
      <c r="A13" s="14"/>
      <c r="B13" s="46" t="s">
        <v>2</v>
      </c>
      <c r="C13" s="46"/>
      <c r="D13" s="5">
        <v>336000</v>
      </c>
      <c r="E13" s="5">
        <v>174499</v>
      </c>
      <c r="F13" s="5">
        <f t="shared" si="0"/>
        <v>161501</v>
      </c>
      <c r="G13" s="23" t="s">
        <v>53</v>
      </c>
      <c r="H13" s="1"/>
    </row>
    <row r="14" spans="1:8" ht="15" customHeight="1">
      <c r="A14" s="14"/>
      <c r="B14" s="46" t="s">
        <v>12</v>
      </c>
      <c r="C14" s="46"/>
      <c r="D14" s="5">
        <v>24000</v>
      </c>
      <c r="E14" s="4">
        <v>4248</v>
      </c>
      <c r="F14" s="5">
        <f t="shared" si="0"/>
        <v>19752</v>
      </c>
      <c r="G14" s="14"/>
      <c r="H14" s="1"/>
    </row>
    <row r="15" spans="1:8" ht="12.75">
      <c r="A15" s="14"/>
      <c r="B15" s="46" t="s">
        <v>1</v>
      </c>
      <c r="C15" s="46"/>
      <c r="D15" s="5">
        <v>48000</v>
      </c>
      <c r="E15" s="4">
        <v>38456</v>
      </c>
      <c r="F15" s="5">
        <f t="shared" si="0"/>
        <v>9544</v>
      </c>
      <c r="G15" s="14"/>
      <c r="H15" s="1"/>
    </row>
    <row r="16" spans="1:8" ht="12.75">
      <c r="A16" s="15"/>
      <c r="B16" s="46" t="s">
        <v>13</v>
      </c>
      <c r="C16" s="46"/>
      <c r="D16" s="5">
        <v>18000</v>
      </c>
      <c r="E16" s="4">
        <v>14542</v>
      </c>
      <c r="F16" s="5">
        <f t="shared" si="0"/>
        <v>3458</v>
      </c>
      <c r="G16" s="14"/>
      <c r="H16" s="1"/>
    </row>
    <row r="17" spans="1:8" ht="18" customHeight="1">
      <c r="A17" s="15"/>
      <c r="B17" s="46" t="s">
        <v>14</v>
      </c>
      <c r="C17" s="46"/>
      <c r="D17" s="5">
        <v>96000</v>
      </c>
      <c r="E17" s="7">
        <v>21055</v>
      </c>
      <c r="F17" s="5">
        <f t="shared" si="0"/>
        <v>74945</v>
      </c>
      <c r="G17" s="18" t="s">
        <v>50</v>
      </c>
      <c r="H17" s="1"/>
    </row>
    <row r="18" spans="1:8" ht="15" customHeight="1">
      <c r="A18" s="15"/>
      <c r="B18" s="35" t="s">
        <v>15</v>
      </c>
      <c r="C18" s="36"/>
      <c r="D18" s="5">
        <v>72000</v>
      </c>
      <c r="E18" s="5">
        <v>76180</v>
      </c>
      <c r="F18" s="5">
        <f t="shared" si="0"/>
        <v>-4180</v>
      </c>
      <c r="G18" s="14"/>
      <c r="H18" s="1"/>
    </row>
    <row r="19" spans="1:8" ht="15" customHeight="1">
      <c r="A19" s="15"/>
      <c r="B19" s="35" t="s">
        <v>16</v>
      </c>
      <c r="C19" s="36"/>
      <c r="D19" s="5">
        <v>52920</v>
      </c>
      <c r="E19" s="5">
        <v>44657</v>
      </c>
      <c r="F19" s="5">
        <f t="shared" si="0"/>
        <v>8263</v>
      </c>
      <c r="G19" s="15"/>
      <c r="H19" s="1"/>
    </row>
    <row r="20" spans="1:8" ht="35.25" customHeight="1">
      <c r="A20" s="16"/>
      <c r="B20" s="53" t="s">
        <v>17</v>
      </c>
      <c r="C20" s="54"/>
      <c r="D20" s="5"/>
      <c r="E20" s="5"/>
      <c r="F20" s="5"/>
      <c r="G20" s="14"/>
      <c r="H20" s="1"/>
    </row>
    <row r="21" spans="1:8" ht="42.75" customHeight="1">
      <c r="A21" s="16"/>
      <c r="B21" s="35" t="s">
        <v>19</v>
      </c>
      <c r="C21" s="36"/>
      <c r="D21" s="5">
        <v>2237520</v>
      </c>
      <c r="E21" s="5">
        <v>2009952</v>
      </c>
      <c r="F21" s="5">
        <f>D21-E21</f>
        <v>227568</v>
      </c>
      <c r="G21" s="18" t="s">
        <v>51</v>
      </c>
      <c r="H21" s="1"/>
    </row>
    <row r="22" spans="1:8" ht="15" customHeight="1">
      <c r="A22" s="17"/>
      <c r="B22" s="73" t="s">
        <v>18</v>
      </c>
      <c r="C22" s="73"/>
      <c r="D22" s="6">
        <v>720000</v>
      </c>
      <c r="E22" s="6">
        <v>694351</v>
      </c>
      <c r="F22" s="5">
        <f>D22-E22</f>
        <v>25649</v>
      </c>
      <c r="G22" s="21"/>
      <c r="H22" s="1"/>
    </row>
    <row r="23" spans="1:8" ht="15" customHeight="1">
      <c r="A23" s="17"/>
      <c r="B23" s="33" t="s">
        <v>20</v>
      </c>
      <c r="C23" s="34"/>
      <c r="D23" s="9"/>
      <c r="E23" s="9"/>
      <c r="F23" s="9"/>
      <c r="G23" s="14"/>
      <c r="H23" s="1"/>
    </row>
    <row r="24" spans="1:8" ht="30.75" customHeight="1">
      <c r="A24" s="17"/>
      <c r="B24" s="33" t="s">
        <v>21</v>
      </c>
      <c r="C24" s="34"/>
      <c r="D24" s="6">
        <v>1932480</v>
      </c>
      <c r="E24" s="6">
        <v>1788480</v>
      </c>
      <c r="F24" s="6">
        <f>D24-E24</f>
        <v>144000</v>
      </c>
      <c r="G24" s="23" t="s">
        <v>61</v>
      </c>
      <c r="H24" s="1"/>
    </row>
    <row r="25" spans="1:8" ht="15" customHeight="1">
      <c r="A25" s="17"/>
      <c r="B25" s="33" t="s">
        <v>22</v>
      </c>
      <c r="C25" s="34"/>
      <c r="D25" s="6">
        <v>96000</v>
      </c>
      <c r="E25" s="6">
        <v>129740</v>
      </c>
      <c r="F25" s="6">
        <f>D25-E25</f>
        <v>-33740</v>
      </c>
      <c r="G25" s="21"/>
      <c r="H25" s="1"/>
    </row>
    <row r="26" spans="1:8" ht="15" customHeight="1">
      <c r="A26" s="17"/>
      <c r="B26" s="33" t="s">
        <v>23</v>
      </c>
      <c r="C26" s="34"/>
      <c r="D26" s="6">
        <v>24000</v>
      </c>
      <c r="E26" s="6"/>
      <c r="F26" s="6">
        <f>D26-E26</f>
        <v>24000</v>
      </c>
      <c r="G26" s="14"/>
      <c r="H26" s="1"/>
    </row>
    <row r="27" spans="1:8" ht="30" customHeight="1">
      <c r="A27" s="17"/>
      <c r="B27" s="55" t="s">
        <v>24</v>
      </c>
      <c r="C27" s="56"/>
      <c r="D27" s="11" t="s">
        <v>7</v>
      </c>
      <c r="E27" s="11">
        <v>294700</v>
      </c>
      <c r="F27" s="11"/>
      <c r="G27" s="22" t="s">
        <v>54</v>
      </c>
      <c r="H27" s="1"/>
    </row>
    <row r="28" spans="1:8" ht="23.25" customHeight="1">
      <c r="A28" s="17"/>
      <c r="B28" s="71" t="s">
        <v>25</v>
      </c>
      <c r="C28" s="72"/>
      <c r="D28" s="9"/>
      <c r="E28" s="9"/>
      <c r="F28" s="9"/>
      <c r="G28" s="19"/>
      <c r="H28" s="1"/>
    </row>
    <row r="29" spans="1:8" ht="12.75">
      <c r="A29" s="13"/>
      <c r="B29" s="63" t="s">
        <v>8</v>
      </c>
      <c r="C29" s="64"/>
      <c r="D29" s="5">
        <v>3384000</v>
      </c>
      <c r="E29" s="6">
        <v>3384000</v>
      </c>
      <c r="F29" s="5">
        <f>D29-E29</f>
        <v>0</v>
      </c>
      <c r="G29" s="14"/>
      <c r="H29" s="1"/>
    </row>
    <row r="30" spans="1:8" ht="12.75">
      <c r="A30" s="13"/>
      <c r="B30" s="63" t="s">
        <v>26</v>
      </c>
      <c r="C30" s="64"/>
      <c r="D30" s="5">
        <v>312000</v>
      </c>
      <c r="E30" s="6">
        <v>189994</v>
      </c>
      <c r="F30" s="5">
        <f>D30-E30</f>
        <v>122006</v>
      </c>
      <c r="G30" s="14"/>
      <c r="H30" s="1"/>
    </row>
    <row r="31" spans="1:8" ht="41.25" customHeight="1">
      <c r="A31" s="13"/>
      <c r="B31" s="33" t="s">
        <v>46</v>
      </c>
      <c r="C31" s="34"/>
      <c r="D31" s="5">
        <v>132000</v>
      </c>
      <c r="E31" s="6">
        <v>341536</v>
      </c>
      <c r="F31" s="5">
        <f>D31-E31</f>
        <v>-209536</v>
      </c>
      <c r="G31" s="18" t="s">
        <v>59</v>
      </c>
      <c r="H31" s="1"/>
    </row>
    <row r="32" spans="1:8" ht="44.25" customHeight="1">
      <c r="A32" s="13"/>
      <c r="B32" s="33" t="s">
        <v>27</v>
      </c>
      <c r="C32" s="34"/>
      <c r="D32" s="5">
        <v>36000</v>
      </c>
      <c r="E32" s="6">
        <v>40329</v>
      </c>
      <c r="F32" s="5">
        <f>D32-E32</f>
        <v>-4329</v>
      </c>
      <c r="G32" s="18" t="s">
        <v>60</v>
      </c>
      <c r="H32" s="1"/>
    </row>
    <row r="33" spans="1:8" ht="30" customHeight="1">
      <c r="A33" s="74" t="s">
        <v>28</v>
      </c>
      <c r="B33" s="74"/>
      <c r="C33" s="74"/>
      <c r="D33" s="3">
        <v>1207777</v>
      </c>
      <c r="E33" s="3">
        <f>SUM(E34:E38)</f>
        <v>1938637</v>
      </c>
      <c r="F33" s="3"/>
      <c r="G33" s="20"/>
      <c r="H33" s="1"/>
    </row>
    <row r="34" spans="1:8" ht="12.75">
      <c r="A34" s="14"/>
      <c r="B34" s="67" t="s">
        <v>39</v>
      </c>
      <c r="C34" s="68"/>
      <c r="D34" s="5"/>
      <c r="E34" s="5">
        <v>230062</v>
      </c>
      <c r="F34" s="5"/>
      <c r="G34" s="14"/>
      <c r="H34" s="1"/>
    </row>
    <row r="35" spans="1:8" ht="42" customHeight="1">
      <c r="A35" s="14"/>
      <c r="B35" s="67" t="s">
        <v>43</v>
      </c>
      <c r="C35" s="68"/>
      <c r="D35" s="5"/>
      <c r="E35" s="5">
        <v>833379</v>
      </c>
      <c r="F35" s="5"/>
      <c r="G35" s="19" t="s">
        <v>62</v>
      </c>
      <c r="H35" s="1"/>
    </row>
    <row r="36" spans="1:8" ht="25.5" customHeight="1">
      <c r="A36" s="14"/>
      <c r="B36" s="67" t="s">
        <v>52</v>
      </c>
      <c r="C36" s="68"/>
      <c r="D36" s="5"/>
      <c r="E36" s="5">
        <v>390000</v>
      </c>
      <c r="F36" s="5"/>
      <c r="G36" s="18" t="s">
        <v>55</v>
      </c>
      <c r="H36" s="1"/>
    </row>
    <row r="37" spans="1:8" ht="12.75">
      <c r="A37" s="14"/>
      <c r="B37" s="67" t="s">
        <v>40</v>
      </c>
      <c r="C37" s="68"/>
      <c r="D37" s="5"/>
      <c r="E37" s="4">
        <v>446813</v>
      </c>
      <c r="F37" s="5"/>
      <c r="G37" s="21"/>
      <c r="H37" s="1"/>
    </row>
    <row r="38" spans="1:8" ht="12.75">
      <c r="A38" s="14"/>
      <c r="B38" s="67" t="s">
        <v>41</v>
      </c>
      <c r="C38" s="68"/>
      <c r="D38" s="5"/>
      <c r="E38" s="4">
        <v>38383</v>
      </c>
      <c r="F38" s="5"/>
      <c r="G38" s="14"/>
      <c r="H38" s="1"/>
    </row>
    <row r="39" spans="1:8" ht="22.5" customHeight="1">
      <c r="A39" s="60" t="s">
        <v>9</v>
      </c>
      <c r="B39" s="61"/>
      <c r="C39" s="62"/>
      <c r="D39" s="3">
        <v>3612325</v>
      </c>
      <c r="E39" s="3">
        <f>SUM(E40:E45)</f>
        <v>2872791</v>
      </c>
      <c r="F39" s="3"/>
      <c r="G39" s="20"/>
      <c r="H39" s="1"/>
    </row>
    <row r="40" spans="1:8" ht="15" customHeight="1">
      <c r="A40" s="13"/>
      <c r="B40" s="63" t="s">
        <v>47</v>
      </c>
      <c r="C40" s="64"/>
      <c r="D40" s="9"/>
      <c r="E40" s="6">
        <v>165000</v>
      </c>
      <c r="F40" s="9"/>
      <c r="G40" s="14"/>
      <c r="H40" s="1"/>
    </row>
    <row r="41" spans="1:8" ht="15" customHeight="1">
      <c r="A41" s="13"/>
      <c r="B41" s="63" t="s">
        <v>57</v>
      </c>
      <c r="C41" s="64"/>
      <c r="D41" s="9"/>
      <c r="E41" s="6">
        <v>15780</v>
      </c>
      <c r="F41" s="9"/>
      <c r="G41" s="14"/>
      <c r="H41" s="1"/>
    </row>
    <row r="42" spans="1:8" ht="15" customHeight="1">
      <c r="A42" s="13"/>
      <c r="B42" s="63" t="s">
        <v>49</v>
      </c>
      <c r="C42" s="64"/>
      <c r="D42" s="9"/>
      <c r="E42" s="6">
        <v>1175137</v>
      </c>
      <c r="F42" s="9"/>
      <c r="G42" s="14"/>
      <c r="H42" s="1"/>
    </row>
    <row r="43" spans="1:8" ht="15" customHeight="1">
      <c r="A43" s="13"/>
      <c r="B43" s="63" t="s">
        <v>42</v>
      </c>
      <c r="C43" s="64"/>
      <c r="D43" s="9"/>
      <c r="E43" s="6">
        <v>1128176</v>
      </c>
      <c r="F43" s="9"/>
      <c r="G43" s="14"/>
      <c r="H43" s="1"/>
    </row>
    <row r="44" spans="1:8" ht="15" customHeight="1">
      <c r="A44" s="13"/>
      <c r="B44" s="63" t="s">
        <v>58</v>
      </c>
      <c r="C44" s="64"/>
      <c r="D44" s="9"/>
      <c r="E44" s="6">
        <v>86498</v>
      </c>
      <c r="F44" s="9"/>
      <c r="G44" s="14"/>
      <c r="H44" s="1"/>
    </row>
    <row r="45" spans="1:8" ht="15" customHeight="1">
      <c r="A45" s="13"/>
      <c r="B45" s="63" t="s">
        <v>48</v>
      </c>
      <c r="C45" s="64"/>
      <c r="D45" s="9"/>
      <c r="E45" s="6">
        <v>302200</v>
      </c>
      <c r="F45" s="9"/>
      <c r="G45" s="14"/>
      <c r="H45" s="1"/>
    </row>
    <row r="46" spans="1:8" ht="20.25" customHeight="1">
      <c r="A46" s="45" t="s">
        <v>44</v>
      </c>
      <c r="B46" s="45"/>
      <c r="C46" s="45"/>
      <c r="D46" s="3" t="s">
        <v>7</v>
      </c>
      <c r="E46" s="3">
        <f>SUM(E48:E52)</f>
        <v>6779970</v>
      </c>
      <c r="F46" s="3"/>
      <c r="G46" s="20"/>
      <c r="H46" s="1"/>
    </row>
    <row r="47" spans="1:8" ht="16.5" customHeight="1">
      <c r="A47" s="16" t="s">
        <v>29</v>
      </c>
      <c r="B47" s="70" t="s">
        <v>37</v>
      </c>
      <c r="C47" s="70"/>
      <c r="D47" s="5"/>
      <c r="E47" s="5"/>
      <c r="F47" s="5"/>
      <c r="G47" s="14"/>
      <c r="H47" s="1"/>
    </row>
    <row r="48" spans="1:8" ht="12.75">
      <c r="A48" s="14"/>
      <c r="B48" s="65" t="s">
        <v>33</v>
      </c>
      <c r="C48" s="66"/>
      <c r="D48" s="5"/>
      <c r="E48" s="7">
        <v>1924461</v>
      </c>
      <c r="F48" s="5"/>
      <c r="G48" s="14"/>
      <c r="H48" s="1"/>
    </row>
    <row r="49" spans="1:8" ht="12.75">
      <c r="A49" s="14"/>
      <c r="B49" s="65" t="s">
        <v>34</v>
      </c>
      <c r="C49" s="66"/>
      <c r="D49" s="5"/>
      <c r="E49" s="7">
        <v>314885</v>
      </c>
      <c r="F49" s="5"/>
      <c r="G49" s="14"/>
      <c r="H49" s="1"/>
    </row>
    <row r="50" spans="1:8" ht="12.75">
      <c r="A50" s="16" t="s">
        <v>30</v>
      </c>
      <c r="B50" s="69" t="s">
        <v>36</v>
      </c>
      <c r="C50" s="69"/>
      <c r="D50" s="5"/>
      <c r="E50" s="7">
        <v>725546</v>
      </c>
      <c r="F50" s="5"/>
      <c r="G50" s="14"/>
      <c r="H50" s="1"/>
    </row>
    <row r="51" spans="1:8" ht="12.75">
      <c r="A51" s="16" t="s">
        <v>31</v>
      </c>
      <c r="B51" s="69" t="s">
        <v>4</v>
      </c>
      <c r="C51" s="69"/>
      <c r="D51" s="5"/>
      <c r="E51" s="6">
        <v>476396</v>
      </c>
      <c r="F51" s="5"/>
      <c r="G51" s="14"/>
      <c r="H51" s="1"/>
    </row>
    <row r="52" spans="1:8" ht="12.75">
      <c r="A52" s="16" t="s">
        <v>32</v>
      </c>
      <c r="B52" s="69" t="s">
        <v>5</v>
      </c>
      <c r="C52" s="69"/>
      <c r="D52" s="5"/>
      <c r="E52" s="6">
        <v>3338682</v>
      </c>
      <c r="F52" s="5"/>
      <c r="G52" s="14"/>
      <c r="H52" s="1"/>
    </row>
    <row r="53" spans="1:8" ht="15.75" customHeight="1">
      <c r="A53" s="60" t="s">
        <v>35</v>
      </c>
      <c r="B53" s="61"/>
      <c r="C53" s="62"/>
      <c r="D53" s="3" t="s">
        <v>7</v>
      </c>
      <c r="E53" s="3">
        <v>6650</v>
      </c>
      <c r="F53" s="3"/>
      <c r="G53" s="20"/>
      <c r="H53" s="1"/>
    </row>
    <row r="54" spans="1:8" ht="12.75">
      <c r="A54" s="57" t="s">
        <v>3</v>
      </c>
      <c r="B54" s="57"/>
      <c r="C54" s="57"/>
      <c r="D54" s="3"/>
      <c r="E54" s="3">
        <f>E9+E33+E46+E53+E39+E27</f>
        <v>24293025</v>
      </c>
      <c r="F54" s="3"/>
      <c r="G54" s="20"/>
      <c r="H54" s="1"/>
    </row>
    <row r="55" spans="4:8" ht="12.75">
      <c r="D55" s="10"/>
      <c r="E55" s="1"/>
      <c r="H55" s="1"/>
    </row>
    <row r="56" spans="3:8" ht="12.75">
      <c r="C56" s="25" t="s">
        <v>63</v>
      </c>
      <c r="D56" s="26">
        <v>19956.48</v>
      </c>
      <c r="E56" s="25" t="s">
        <v>56</v>
      </c>
      <c r="H56" s="1"/>
    </row>
    <row r="57" spans="3:8" ht="12.75">
      <c r="C57" s="24"/>
      <c r="D57" s="26"/>
      <c r="E57" s="25"/>
      <c r="H57" s="1"/>
    </row>
    <row r="58" spans="5:8" ht="12.75">
      <c r="E58" s="2"/>
      <c r="H58" s="1"/>
    </row>
    <row r="59" ht="12.75">
      <c r="E59" s="2"/>
    </row>
    <row r="60" ht="12.75">
      <c r="E60" s="2"/>
    </row>
    <row r="61" ht="12.75">
      <c r="E61" s="2"/>
    </row>
  </sheetData>
  <sheetProtection/>
  <mergeCells count="55">
    <mergeCell ref="B51:C51"/>
    <mergeCell ref="B49:C49"/>
    <mergeCell ref="B30:C30"/>
    <mergeCell ref="B24:C24"/>
    <mergeCell ref="A53:C53"/>
    <mergeCell ref="B50:C50"/>
    <mergeCell ref="B22:C22"/>
    <mergeCell ref="B40:C40"/>
    <mergeCell ref="A33:C33"/>
    <mergeCell ref="B23:C23"/>
    <mergeCell ref="B32:C32"/>
    <mergeCell ref="B36:C36"/>
    <mergeCell ref="B43:C43"/>
    <mergeCell ref="B41:C41"/>
    <mergeCell ref="B45:C45"/>
    <mergeCell ref="B19:C19"/>
    <mergeCell ref="B17:C17"/>
    <mergeCell ref="B29:C29"/>
    <mergeCell ref="B35:C35"/>
    <mergeCell ref="B34:C34"/>
    <mergeCell ref="B37:C37"/>
    <mergeCell ref="B28:C28"/>
    <mergeCell ref="A54:C54"/>
    <mergeCell ref="G7:G8"/>
    <mergeCell ref="A39:C39"/>
    <mergeCell ref="B44:C44"/>
    <mergeCell ref="B48:C48"/>
    <mergeCell ref="B38:C38"/>
    <mergeCell ref="B52:C52"/>
    <mergeCell ref="B47:C47"/>
    <mergeCell ref="A46:C46"/>
    <mergeCell ref="B42:C42"/>
    <mergeCell ref="B20:C20"/>
    <mergeCell ref="B26:C26"/>
    <mergeCell ref="B16:C16"/>
    <mergeCell ref="B15:C15"/>
    <mergeCell ref="B27:C27"/>
    <mergeCell ref="B25:C25"/>
    <mergeCell ref="B18:C18"/>
    <mergeCell ref="F7:F8"/>
    <mergeCell ref="D7:D8"/>
    <mergeCell ref="A5:G5"/>
    <mergeCell ref="B11:C11"/>
    <mergeCell ref="B13:C13"/>
    <mergeCell ref="E7:E8"/>
    <mergeCell ref="F1:G1"/>
    <mergeCell ref="F2:G2"/>
    <mergeCell ref="F3:G3"/>
    <mergeCell ref="B31:C31"/>
    <mergeCell ref="B21:C21"/>
    <mergeCell ref="B10:C10"/>
    <mergeCell ref="A7:C8"/>
    <mergeCell ref="A9:C9"/>
    <mergeCell ref="B12:C12"/>
    <mergeCell ref="B14:C14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2012-06-04T20:05:35Z</cp:lastPrinted>
  <dcterms:created xsi:type="dcterms:W3CDTF">1996-10-08T23:32:33Z</dcterms:created>
  <dcterms:modified xsi:type="dcterms:W3CDTF">2012-06-04T20:22:15Z</dcterms:modified>
  <cp:category/>
  <cp:version/>
  <cp:contentType/>
  <cp:contentStatus/>
</cp:coreProperties>
</file>